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P2 Presupuesto Aprobado-Ejec " sheetId="2" r:id="rId1"/>
    <sheet name="Hoja1" sheetId="3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5" i="2" l="1"/>
  <c r="D55" i="2"/>
  <c r="E55" i="2"/>
  <c r="E60" i="2" s="1"/>
  <c r="F55" i="2"/>
  <c r="F60" i="2" s="1"/>
  <c r="G55" i="2"/>
  <c r="G60" i="2" s="1"/>
  <c r="H55" i="2"/>
  <c r="I55" i="2"/>
  <c r="J55" i="2"/>
  <c r="K55" i="2"/>
  <c r="L55" i="2"/>
  <c r="L60" i="2" s="1"/>
  <c r="M55" i="2"/>
  <c r="M60" i="2" s="1"/>
  <c r="N55" i="2"/>
  <c r="O5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B17" i="2"/>
  <c r="B23" i="2"/>
  <c r="B33" i="2"/>
  <c r="B43" i="2"/>
  <c r="B45" i="2"/>
  <c r="B55" i="2"/>
  <c r="C60" i="2" l="1"/>
  <c r="J60" i="2"/>
  <c r="I60" i="2"/>
  <c r="H60" i="2"/>
  <c r="K60" i="2"/>
  <c r="O60" i="2"/>
  <c r="B60" i="2"/>
  <c r="N60" i="2"/>
  <c r="D60" i="2"/>
  <c r="P46" i="2"/>
  <c r="P47" i="2"/>
  <c r="P48" i="2"/>
  <c r="P49" i="2"/>
  <c r="P50" i="2"/>
  <c r="P51" i="2"/>
  <c r="P52" i="2"/>
  <c r="P53" i="2"/>
  <c r="P54" i="2"/>
  <c r="P56" i="2"/>
  <c r="P57" i="2"/>
  <c r="P58" i="2"/>
  <c r="P59" i="2"/>
  <c r="P21" i="2"/>
  <c r="P55" i="2" l="1"/>
  <c r="P45" i="2"/>
  <c r="P22" i="2"/>
  <c r="P19" i="2"/>
  <c r="P31" i="2"/>
  <c r="P29" i="2"/>
  <c r="P27" i="2"/>
  <c r="P25" i="2"/>
  <c r="P42" i="2"/>
  <c r="P40" i="2"/>
  <c r="P38" i="2"/>
  <c r="P36" i="2"/>
  <c r="P34" i="2"/>
  <c r="P20" i="2"/>
  <c r="P18" i="2"/>
  <c r="P32" i="2"/>
  <c r="P30" i="2"/>
  <c r="P28" i="2"/>
  <c r="P26" i="2"/>
  <c r="P24" i="2"/>
  <c r="P23" i="2" s="1"/>
  <c r="P41" i="2"/>
  <c r="P39" i="2"/>
  <c r="P37" i="2"/>
  <c r="P35" i="2"/>
  <c r="P44" i="2"/>
  <c r="P43" i="2" s="1"/>
  <c r="P17" i="2" l="1"/>
  <c r="P33" i="2"/>
  <c r="P60" i="2"/>
</calcChain>
</file>

<file path=xl/sharedStrings.xml><?xml version="1.0" encoding="utf-8"?>
<sst xmlns="http://schemas.openxmlformats.org/spreadsheetml/2006/main" count="68" uniqueCount="68">
  <si>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</si>
  <si>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</si>
  <si>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</si>
  <si>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</si>
  <si>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</si>
  <si>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</si>
  <si>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</si>
  <si>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</si>
  <si>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</si>
  <si>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</si>
  <si>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</si>
  <si>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</si>
  <si>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</si>
  <si>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</si>
  <si>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</si>
  <si>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</si>
  <si>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</si>
  <si>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</si>
  <si>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</si>
  <si>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</si>
  <si>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</si>
  <si>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</si>
  <si>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</si>
  <si>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</si>
  <si>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</si>
  <si>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</si>
  <si>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</si>
  <si>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</si>
  <si>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</si>
  <si>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</si>
  <si>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</si>
  <si>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</si>
  <si>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</si>
  <si>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</si>
  <si>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</si>
  <si>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</si>
  <si>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</si>
  <si>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</si>
  <si>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</si>
  <si>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</si>
  <si>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</si>
  <si>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</si>
  <si>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</si>
  <si>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</si>
  <si>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</si>
  <si>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</si>
  <si>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</si>
  <si>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</si>
  <si>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</si>
  <si>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</si>
  <si>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</si>
  <si>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</si>
  <si>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</si>
  <si>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</si>
  <si>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</si>
  <si>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</si>
  <si>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</si>
  <si>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</si>
  <si>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</si>
  <si>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</si>
  <si>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</si>
  <si>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</si>
  <si>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</si>
  <si>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Reporte Disponibilidad Presupuestaria y Ejecución</t>
  </si>
  <si>
    <t>Presupuesto             Modificado</t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</si>
  <si>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</si>
  <si>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t>DEL 1 AL 31 DE ENERO 2024</t>
  </si>
  <si>
    <t>GOBERNACION CIVIL DE LA ALTAGRACIA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</si>
</sst>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Border="1"/>
    <xf numFmtId="0" fontId="4" fillId="0" borderId="0" xfId="0" applyFont="1" applyBorder="1"/>
    <xf numFmtId="43" fontId="7" fillId="0" borderId="0" xfId="0" applyNumberFormat="1" applyFont="1" applyBorder="1"/>
    <xf numFmtId="43" fontId="7" fillId="0" borderId="0" xfId="1" applyNumberFormat="1" applyFont="1" applyBorder="1"/>
    <xf numFmtId="43" fontId="7" fillId="0" borderId="0" xfId="0" applyNumberFormat="1" applyFont="1" applyBorder="1" applyAlignment="1"/>
    <xf numFmtId="43" fontId="0" fillId="0" borderId="0" xfId="0" applyNumberFormat="1" applyBorder="1"/>
    <xf numFmtId="43" fontId="9" fillId="0" borderId="0" xfId="0" applyNumberFormat="1" applyFont="1" applyBorder="1" applyAlignment="1">
      <alignment horizontal="right"/>
    </xf>
    <xf numFmtId="43" fontId="7" fillId="3" borderId="0" xfId="0" applyNumberFormat="1" applyFont="1" applyFill="1" applyBorder="1"/>
    <xf numFmtId="43" fontId="7" fillId="0" borderId="0" xfId="0" applyNumberFormat="1" applyFont="1" applyBorder="1" applyAlignment="1">
      <alignment vertical="center" wrapText="1"/>
    </xf>
    <xf numFmtId="43" fontId="8" fillId="0" borderId="0" xfId="0" applyNumberFormat="1" applyFont="1" applyBorder="1" applyAlignment="1">
      <alignment horizontal="right" vertical="top"/>
    </xf>
    <xf numFmtId="43" fontId="8" fillId="2" borderId="0" xfId="0" applyNumberFormat="1" applyFont="1" applyFill="1" applyBorder="1" applyAlignment="1">
      <alignment horizontal="right" vertical="top"/>
    </xf>
    <xf numFmtId="43" fontId="7" fillId="2" borderId="0" xfId="1" applyNumberFormat="1" applyFont="1" applyFill="1" applyBorder="1"/>
    <xf numFmtId="4" fontId="7" fillId="0" borderId="0" xfId="0" applyNumberFormat="1" applyFont="1" applyBorder="1"/>
    <xf numFmtId="43" fontId="8" fillId="0" borderId="0" xfId="0" applyNumberFormat="1" applyFont="1" applyBorder="1" applyAlignment="1">
      <alignment vertical="top"/>
    </xf>
    <xf numFmtId="43" fontId="8" fillId="2" borderId="0" xfId="0" applyNumberFormat="1" applyFont="1" applyFill="1" applyBorder="1" applyAlignment="1">
      <alignment vertical="top"/>
    </xf>
    <xf numFmtId="43" fontId="8" fillId="0" borderId="0" xfId="0" applyNumberFormat="1" applyFont="1" applyBorder="1" applyAlignment="1">
      <alignment horizontal="left" vertical="top"/>
    </xf>
    <xf numFmtId="43" fontId="7" fillId="2" borderId="0" xfId="1" applyNumberFormat="1" applyFont="1" applyFill="1" applyBorder="1" applyAlignment="1">
      <alignment vertical="top"/>
    </xf>
    <xf numFmtId="43" fontId="7" fillId="0" borderId="0" xfId="1" applyNumberFormat="1" applyFont="1" applyBorder="1" applyAlignment="1">
      <alignment vertical="top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43" fontId="0" fillId="0" borderId="0" xfId="0" applyNumberFormat="1" applyBorder="1" applyAlignment="1">
      <alignment vertical="center" wrapText="1"/>
    </xf>
    <xf numFmtId="4" fontId="0" fillId="0" borderId="0" xfId="0" applyNumberFormat="1"/>
    <xf numFmtId="43" fontId="0" fillId="0" borderId="0" xfId="0" applyNumberFormat="1" applyFont="1" applyAlignment="1">
      <alignment horizontal="center" wrapText="1"/>
    </xf>
    <xf numFmtId="43" fontId="7" fillId="0" borderId="0" xfId="0" applyNumberFormat="1" applyFont="1"/>
    <xf numFmtId="43" fontId="4" fillId="0" borderId="0" xfId="1" applyNumberFormat="1" applyFont="1" applyBorder="1"/>
    <xf numFmtId="43" fontId="0" fillId="0" borderId="0" xfId="0" applyNumberFormat="1" applyBorder="1" applyAlignment="1">
      <alignment vertical="justify" wrapText="1"/>
    </xf>
    <xf numFmtId="0" fontId="11" fillId="0" borderId="0" xfId="0" applyFont="1" applyBorder="1"/>
    <xf numFmtId="43" fontId="10" fillId="5" borderId="0" xfId="0" applyNumberFormat="1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left"/>
    </xf>
    <xf numFmtId="43" fontId="12" fillId="0" borderId="0" xfId="0" applyNumberFormat="1" applyFont="1" applyBorder="1"/>
    <xf numFmtId="164" fontId="12" fillId="0" borderId="0" xfId="0" applyNumberFormat="1" applyFont="1" applyBorder="1"/>
    <xf numFmtId="0" fontId="12" fillId="6" borderId="0" xfId="0" applyFont="1" applyFill="1" applyBorder="1" applyAlignment="1">
      <alignment horizontal="left" indent="1"/>
    </xf>
    <xf numFmtId="43" fontId="12" fillId="6" borderId="0" xfId="1" applyNumberFormat="1" applyFont="1" applyFill="1" applyBorder="1" applyAlignment="1">
      <alignment vertical="center" wrapText="1"/>
    </xf>
    <xf numFmtId="43" fontId="12" fillId="6" borderId="0" xfId="0" applyNumberFormat="1" applyFont="1" applyFill="1" applyBorder="1" applyAlignment="1">
      <alignment vertical="center" wrapText="1"/>
    </xf>
    <xf numFmtId="0" fontId="10" fillId="7" borderId="0" xfId="0" applyFont="1" applyFill="1" applyBorder="1" applyAlignment="1">
      <alignment vertical="center"/>
    </xf>
    <xf numFmtId="43" fontId="10" fillId="8" borderId="0" xfId="1" applyNumberFormat="1" applyFont="1" applyFill="1" applyBorder="1" applyAlignment="1">
      <alignment vertical="center" wrapText="1"/>
    </xf>
    <xf numFmtId="0" fontId="13" fillId="0" borderId="0" xfId="0" applyFont="1" applyBorder="1"/>
    <xf numFmtId="0" fontId="7" fillId="0" borderId="0" xfId="0" applyFont="1" applyBorder="1" applyAlignment="1">
      <alignment horizontal="left" indent="2"/>
    </xf>
    <xf numFmtId="4" fontId="7" fillId="0" borderId="0" xfId="0" applyNumberFormat="1" applyFont="1"/>
    <xf numFmtId="0" fontId="7" fillId="0" borderId="0" xfId="0" applyFont="1" applyBorder="1"/>
    <xf numFmtId="0" fontId="7" fillId="0" borderId="0" xfId="0" applyFont="1" applyBorder="1" applyAlignment="1">
      <alignment horizontal="left" wrapText="1" indent="2"/>
    </xf>
    <xf numFmtId="0" fontId="6" fillId="0" borderId="0" xfId="0" applyFont="1" applyBorder="1" applyAlignment="1">
      <alignment horizontal="center" vertical="center" wrapText="1"/>
    </xf>
    <xf numFmtId="43" fontId="0" fillId="0" borderId="0" xfId="0" applyNumberForma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 readingOrder="1"/>
    </xf>
    <xf numFmtId="0" fontId="10" fillId="4" borderId="0" xfId="0" applyFont="1" applyFill="1" applyBorder="1" applyAlignment="1">
      <alignment horizontal="left" vertical="center"/>
    </xf>
    <xf numFmtId="43" fontId="10" fillId="4" borderId="0" xfId="1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Border="1" applyAlignment="1">
      <alignment vertical="justify" wrapText="1"/>
    </xf>
    <xf numFmtId="0" fontId="10" fillId="5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269875</xdr:colOff>
      <xdr:row>0</xdr:row>
      <xdr:rowOff>71437</xdr:rowOff>
    </xdr:from>
    <xdr:to>
      <xdr:col>9</xdr:col>
      <xdr:colOff>39687</xdr:colOff>
      <xdr:row>8</xdr:row>
      <xdr:rowOff>198436</xdr:rowOff>
    </xdr:to>
    <xdr:pic>
      <xdr:nvPicPr>
        <xdr:cNvPr id="7" name="15 Imagen" descr="C:\Users\kreynoso\Desktop\Banner.jpg">
          <a:extLst>
            <a:ext uri="{FF2B5EF4-FFF2-40B4-BE49-F238E27FC236}">
              <a16:creationId xmlns:a16="http://schemas.microsoft.com/office/drawing/2014/main" xmlns="" id="{A5435064-4580-41D3-B5EC-ABA4D96334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9688" y="71437"/>
          <a:ext cx="6723062" cy="1881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70"/>
  <sheetViews>
    <sheetView showGridLines="0" tabSelected="1" topLeftCell="C5" zoomScale="160" zoomScaleNormal="160" workbookViewId="0">
      <selection activeCell="C20" sqref="C20"/>
    </sheetView>
  </sheetViews>
  <sheetFormatPr baseColWidth="10" defaultColWidth="11.42578125" defaultRowHeight="15" x14ac:dyDescent="0.25"/>
  <cols>
    <col min="1" max="1" width="69.42578125" style="2" customWidth="1"/>
    <col min="2" max="2" width="17.5703125" style="6" customWidth="1"/>
    <col min="3" max="3" width="23.85546875" style="6" bestFit="1" customWidth="1"/>
    <col min="4" max="4" width="17.5703125" style="6" bestFit="1" customWidth="1"/>
    <col min="5" max="5" width="16.140625" style="6" customWidth="1"/>
    <col min="6" max="11" width="17.5703125" style="6" bestFit="1" customWidth="1"/>
    <col min="12" max="12" width="16" style="6" bestFit="1" customWidth="1"/>
    <col min="13" max="13" width="17.28515625" style="6" bestFit="1" customWidth="1"/>
    <col min="14" max="14" width="15.85546875" style="6" bestFit="1" customWidth="1"/>
    <col min="15" max="15" width="17.85546875" style="6" bestFit="1" customWidth="1"/>
    <col min="16" max="16" width="17.42578125" style="1" customWidth="1"/>
    <col min="17" max="16384" width="11.42578125" style="1"/>
  </cols>
  <sheetData>
    <row r="6" spans="1:16" ht="28.5" customHeight="1" x14ac:dyDescent="0.2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6" ht="18.75" x14ac:dyDescent="0.25">
      <c r="A7" s="43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</row>
    <row r="8" spans="1:16" ht="15.75" customHeight="1" x14ac:dyDescent="0.25">
      <c r="A8" s="49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</row>
    <row r="9" spans="1:16" ht="15.75" customHeight="1" x14ac:dyDescent="0.25">
      <c r="A9" s="43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</row>
    <row r="10" spans="1:16" ht="15.75" customHeight="1" x14ac:dyDescent="0.25">
      <c r="A10" s="43" t="s">
        <v>67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</row>
    <row r="11" spans="1:16" ht="15.75" customHeight="1" x14ac:dyDescent="0.25">
      <c r="A11" s="48" t="s">
        <v>63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</row>
    <row r="12" spans="1:16" ht="15.75" customHeight="1" x14ac:dyDescent="0.25">
      <c r="A12" s="50" t="s">
        <v>66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</row>
    <row r="13" spans="1:16" ht="15.75" customHeight="1" x14ac:dyDescent="0.25">
      <c r="A13" s="19"/>
      <c r="B13" s="23"/>
      <c r="C13" s="23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</row>
    <row r="14" spans="1:16" s="27" customFormat="1" ht="25.5" customHeight="1" x14ac:dyDescent="0.25">
      <c r="A14" s="46" t="s">
        <v>45</v>
      </c>
      <c r="B14" s="47" t="s">
        <v>60</v>
      </c>
      <c r="C14" s="47" t="s">
        <v>64</v>
      </c>
      <c r="D14" s="52" t="s">
        <v>59</v>
      </c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</row>
    <row r="15" spans="1:16" s="27" customFormat="1" ht="15.75" x14ac:dyDescent="0.25">
      <c r="A15" s="46"/>
      <c r="B15" s="47"/>
      <c r="C15" s="47"/>
      <c r="D15" s="28" t="s">
        <v>47</v>
      </c>
      <c r="E15" s="28" t="s">
        <v>48</v>
      </c>
      <c r="F15" s="28" t="s">
        <v>49</v>
      </c>
      <c r="G15" s="28" t="s">
        <v>50</v>
      </c>
      <c r="H15" s="28" t="s">
        <v>51</v>
      </c>
      <c r="I15" s="28" t="s">
        <v>52</v>
      </c>
      <c r="J15" s="28" t="s">
        <v>53</v>
      </c>
      <c r="K15" s="28" t="s">
        <v>54</v>
      </c>
      <c r="L15" s="28" t="s">
        <v>55</v>
      </c>
      <c r="M15" s="28" t="s">
        <v>56</v>
      </c>
      <c r="N15" s="28" t="s">
        <v>57</v>
      </c>
      <c r="O15" s="28" t="s">
        <v>58</v>
      </c>
      <c r="P15" s="29" t="s">
        <v>46</v>
      </c>
    </row>
    <row r="16" spans="1:16" s="27" customFormat="1" ht="15.75" x14ac:dyDescent="0.25">
      <c r="A16" s="30" t="s">
        <v>0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2"/>
    </row>
    <row r="17" spans="1:16" s="27" customFormat="1" ht="15.75" x14ac:dyDescent="0.25">
      <c r="A17" s="33" t="s">
        <v>1</v>
      </c>
      <c r="B17" s="34">
        <f>SUM(B18:B22)</f>
        <v>6898374</v>
      </c>
      <c r="C17" s="34">
        <f t="shared" ref="C17:P17" si="0">SUM(C18:C22)</f>
        <v>6971586.0800000001</v>
      </c>
      <c r="D17" s="34">
        <f t="shared" si="0"/>
        <v>349883.3</v>
      </c>
      <c r="E17" s="34">
        <f t="shared" si="0"/>
        <v>0</v>
      </c>
      <c r="F17" s="34">
        <f t="shared" si="0"/>
        <v>0</v>
      </c>
      <c r="G17" s="34">
        <f t="shared" si="0"/>
        <v>0</v>
      </c>
      <c r="H17" s="34">
        <f t="shared" si="0"/>
        <v>0</v>
      </c>
      <c r="I17" s="34">
        <f t="shared" si="0"/>
        <v>0</v>
      </c>
      <c r="J17" s="34">
        <f t="shared" si="0"/>
        <v>0</v>
      </c>
      <c r="K17" s="34">
        <f t="shared" si="0"/>
        <v>0</v>
      </c>
      <c r="L17" s="34">
        <f t="shared" si="0"/>
        <v>0</v>
      </c>
      <c r="M17" s="34">
        <f t="shared" si="0"/>
        <v>0</v>
      </c>
      <c r="N17" s="34">
        <f t="shared" si="0"/>
        <v>0</v>
      </c>
      <c r="O17" s="34">
        <f t="shared" si="0"/>
        <v>0</v>
      </c>
      <c r="P17" s="34">
        <f t="shared" si="0"/>
        <v>349883.3</v>
      </c>
    </row>
    <row r="18" spans="1:16" s="41" customFormat="1" ht="12.75" x14ac:dyDescent="0.2">
      <c r="A18" s="39" t="s">
        <v>2</v>
      </c>
      <c r="B18" s="24">
        <v>6307398</v>
      </c>
      <c r="C18" s="24">
        <v>4953343.92</v>
      </c>
      <c r="D18" s="40">
        <v>304000</v>
      </c>
      <c r="E18" s="3"/>
      <c r="F18" s="3"/>
      <c r="G18" s="10"/>
      <c r="H18" s="40"/>
      <c r="I18" s="12"/>
      <c r="J18" s="4"/>
      <c r="K18" s="4"/>
      <c r="L18" s="13"/>
      <c r="M18" s="3"/>
      <c r="N18" s="3"/>
      <c r="O18" s="3"/>
      <c r="P18" s="8">
        <f t="shared" ref="P18:P59" si="1">SUM(D18:O18)</f>
        <v>304000</v>
      </c>
    </row>
    <row r="19" spans="1:16" s="41" customFormat="1" ht="12.75" x14ac:dyDescent="0.2">
      <c r="A19" s="39" t="s">
        <v>3</v>
      </c>
      <c r="B19" s="24"/>
      <c r="C19" s="24">
        <v>840000</v>
      </c>
      <c r="D19" s="40"/>
      <c r="E19" s="3"/>
      <c r="F19" s="3"/>
      <c r="G19" s="10"/>
      <c r="H19" s="11"/>
      <c r="I19" s="12"/>
      <c r="J19" s="4"/>
      <c r="K19" s="4"/>
      <c r="L19" s="13"/>
      <c r="M19" s="3"/>
      <c r="N19" s="3"/>
      <c r="O19" s="3"/>
      <c r="P19" s="8">
        <f t="shared" si="1"/>
        <v>0</v>
      </c>
    </row>
    <row r="20" spans="1:16" s="41" customFormat="1" ht="12.75" x14ac:dyDescent="0.2">
      <c r="A20" s="39" t="s">
        <v>4</v>
      </c>
      <c r="B20" s="24">
        <v>0</v>
      </c>
      <c r="C20" s="24">
        <v>70000</v>
      </c>
      <c r="D20" s="3"/>
      <c r="E20" s="3"/>
      <c r="F20" s="3"/>
      <c r="G20" s="3"/>
      <c r="H20" s="3"/>
      <c r="I20" s="3"/>
      <c r="J20" s="3"/>
      <c r="K20" s="4"/>
      <c r="L20" s="3"/>
      <c r="M20" s="3"/>
      <c r="N20" s="3"/>
      <c r="O20" s="3"/>
      <c r="P20" s="8">
        <f t="shared" si="1"/>
        <v>0</v>
      </c>
    </row>
    <row r="21" spans="1:16" s="41" customFormat="1" ht="12.75" x14ac:dyDescent="0.2">
      <c r="A21" s="39" t="s">
        <v>5</v>
      </c>
      <c r="B21" s="4">
        <v>0</v>
      </c>
      <c r="C21" s="4">
        <v>414506.8</v>
      </c>
      <c r="D21" s="3"/>
      <c r="E21" s="3"/>
      <c r="F21" s="3"/>
      <c r="G21" s="3"/>
      <c r="H21" s="3"/>
      <c r="I21" s="3"/>
      <c r="J21" s="3"/>
      <c r="K21" s="5"/>
      <c r="L21" s="3"/>
      <c r="M21" s="3"/>
      <c r="N21" s="3"/>
      <c r="O21" s="3"/>
      <c r="P21" s="8">
        <f t="shared" si="1"/>
        <v>0</v>
      </c>
    </row>
    <row r="22" spans="1:16" s="41" customFormat="1" ht="12.75" x14ac:dyDescent="0.2">
      <c r="A22" s="39" t="s">
        <v>6</v>
      </c>
      <c r="B22" s="4">
        <v>590976</v>
      </c>
      <c r="C22" s="4">
        <v>693735.36</v>
      </c>
      <c r="D22" s="40">
        <v>45883.3</v>
      </c>
      <c r="E22" s="3"/>
      <c r="F22" s="3"/>
      <c r="G22" s="10"/>
      <c r="H22" s="11"/>
      <c r="I22" s="12"/>
      <c r="J22" s="4"/>
      <c r="K22" s="4"/>
      <c r="L22" s="13"/>
      <c r="M22" s="3"/>
      <c r="N22" s="3"/>
      <c r="O22" s="3"/>
      <c r="P22" s="8">
        <f t="shared" si="1"/>
        <v>45883.3</v>
      </c>
    </row>
    <row r="23" spans="1:16" s="27" customFormat="1" ht="15.75" x14ac:dyDescent="0.25">
      <c r="A23" s="33" t="s">
        <v>7</v>
      </c>
      <c r="B23" s="35">
        <f>SUM(B24:B32)</f>
        <v>2825196</v>
      </c>
      <c r="C23" s="35">
        <f t="shared" ref="C23:P23" si="2">SUM(C24:C32)</f>
        <v>3491215.32</v>
      </c>
      <c r="D23" s="35">
        <f t="shared" si="2"/>
        <v>0</v>
      </c>
      <c r="E23" s="35">
        <f t="shared" si="2"/>
        <v>0</v>
      </c>
      <c r="F23" s="35">
        <f t="shared" si="2"/>
        <v>0</v>
      </c>
      <c r="G23" s="35">
        <f t="shared" si="2"/>
        <v>0</v>
      </c>
      <c r="H23" s="35">
        <f t="shared" si="2"/>
        <v>0</v>
      </c>
      <c r="I23" s="35">
        <f t="shared" si="2"/>
        <v>0</v>
      </c>
      <c r="J23" s="35">
        <f t="shared" si="2"/>
        <v>0</v>
      </c>
      <c r="K23" s="35">
        <f t="shared" si="2"/>
        <v>0</v>
      </c>
      <c r="L23" s="35">
        <f t="shared" si="2"/>
        <v>0</v>
      </c>
      <c r="M23" s="35">
        <f t="shared" si="2"/>
        <v>0</v>
      </c>
      <c r="N23" s="35">
        <f t="shared" si="2"/>
        <v>0</v>
      </c>
      <c r="O23" s="35">
        <f t="shared" si="2"/>
        <v>0</v>
      </c>
      <c r="P23" s="35">
        <f t="shared" si="2"/>
        <v>0</v>
      </c>
    </row>
    <row r="24" spans="1:16" s="41" customFormat="1" ht="12.75" x14ac:dyDescent="0.2">
      <c r="A24" s="39" t="s">
        <v>8</v>
      </c>
      <c r="B24" s="24">
        <v>0</v>
      </c>
      <c r="C24" s="24">
        <v>344274</v>
      </c>
      <c r="D24" s="40"/>
      <c r="E24" s="3"/>
      <c r="F24" s="3"/>
      <c r="G24" s="10"/>
      <c r="H24" s="11"/>
      <c r="I24" s="12"/>
      <c r="J24" s="4"/>
      <c r="K24" s="12"/>
      <c r="L24" s="13"/>
      <c r="M24" s="3"/>
      <c r="N24" s="3"/>
      <c r="O24" s="3"/>
      <c r="P24" s="8">
        <f t="shared" si="1"/>
        <v>0</v>
      </c>
    </row>
    <row r="25" spans="1:16" s="41" customFormat="1" ht="12.75" x14ac:dyDescent="0.2">
      <c r="A25" s="39" t="s">
        <v>9</v>
      </c>
      <c r="B25" s="24">
        <v>269040</v>
      </c>
      <c r="C25" s="24">
        <v>450000</v>
      </c>
      <c r="D25" s="10"/>
      <c r="E25" s="10"/>
      <c r="F25" s="11"/>
      <c r="G25" s="10"/>
      <c r="H25" s="11"/>
      <c r="I25" s="12"/>
      <c r="J25" s="4"/>
      <c r="K25" s="12"/>
      <c r="L25" s="13"/>
      <c r="M25" s="3"/>
      <c r="N25" s="3"/>
      <c r="O25" s="3"/>
      <c r="P25" s="8">
        <f t="shared" si="1"/>
        <v>0</v>
      </c>
    </row>
    <row r="26" spans="1:16" s="41" customFormat="1" ht="12.75" x14ac:dyDescent="0.2">
      <c r="A26" s="39" t="s">
        <v>10</v>
      </c>
      <c r="B26" s="24">
        <v>0</v>
      </c>
      <c r="C26" s="24">
        <v>70000</v>
      </c>
      <c r="D26" s="10"/>
      <c r="E26" s="10"/>
      <c r="F26" s="11"/>
      <c r="G26" s="10"/>
      <c r="H26" s="11"/>
      <c r="I26" s="12"/>
      <c r="J26" s="4"/>
      <c r="K26" s="12"/>
      <c r="L26" s="13"/>
      <c r="M26" s="3"/>
      <c r="N26" s="3"/>
      <c r="O26" s="3"/>
      <c r="P26" s="8">
        <f t="shared" si="1"/>
        <v>0</v>
      </c>
    </row>
    <row r="27" spans="1:16" s="41" customFormat="1" ht="12.75" x14ac:dyDescent="0.2">
      <c r="A27" s="39" t="s">
        <v>11</v>
      </c>
      <c r="B27" s="24">
        <v>0</v>
      </c>
      <c r="C27" s="24">
        <v>0</v>
      </c>
      <c r="D27" s="10"/>
      <c r="E27" s="10"/>
      <c r="F27" s="10"/>
      <c r="G27" s="10"/>
      <c r="H27" s="11"/>
      <c r="I27" s="12"/>
      <c r="J27" s="4"/>
      <c r="K27" s="12"/>
      <c r="L27" s="3"/>
      <c r="M27" s="3"/>
      <c r="N27" s="3"/>
      <c r="O27" s="3"/>
      <c r="P27" s="8">
        <f t="shared" si="1"/>
        <v>0</v>
      </c>
    </row>
    <row r="28" spans="1:16" s="41" customFormat="1" ht="12.75" x14ac:dyDescent="0.2">
      <c r="A28" s="39" t="s">
        <v>12</v>
      </c>
      <c r="B28" s="24">
        <v>0</v>
      </c>
      <c r="C28" s="24">
        <v>0</v>
      </c>
      <c r="D28" s="3"/>
      <c r="E28" s="3"/>
      <c r="F28" s="3"/>
      <c r="G28" s="10"/>
      <c r="H28" s="11"/>
      <c r="I28" s="12"/>
      <c r="J28" s="4"/>
      <c r="K28" s="12"/>
      <c r="L28" s="13"/>
      <c r="M28" s="3"/>
      <c r="N28" s="3"/>
      <c r="O28" s="3"/>
      <c r="P28" s="8">
        <f t="shared" si="1"/>
        <v>0</v>
      </c>
    </row>
    <row r="29" spans="1:16" s="41" customFormat="1" ht="12.75" x14ac:dyDescent="0.2">
      <c r="A29" s="39" t="s">
        <v>13</v>
      </c>
      <c r="B29" s="24">
        <v>0</v>
      </c>
      <c r="C29" s="24">
        <v>0</v>
      </c>
      <c r="D29" s="40"/>
      <c r="E29" s="3"/>
      <c r="F29" s="3"/>
      <c r="G29" s="14"/>
      <c r="H29" s="15"/>
      <c r="I29" s="12"/>
      <c r="J29" s="4"/>
      <c r="K29" s="12"/>
      <c r="L29" s="13"/>
      <c r="M29" s="3"/>
      <c r="N29" s="3"/>
      <c r="O29" s="3"/>
      <c r="P29" s="8">
        <f t="shared" si="1"/>
        <v>0</v>
      </c>
    </row>
    <row r="30" spans="1:16" s="41" customFormat="1" ht="12.75" x14ac:dyDescent="0.2">
      <c r="A30" s="39" t="s">
        <v>14</v>
      </c>
      <c r="B30" s="24">
        <v>0</v>
      </c>
      <c r="C30" s="24">
        <v>335000</v>
      </c>
      <c r="D30" s="10"/>
      <c r="E30" s="14"/>
      <c r="F30" s="14"/>
      <c r="G30" s="14"/>
      <c r="H30" s="15"/>
      <c r="I30" s="12"/>
      <c r="J30" s="4"/>
      <c r="K30" s="12"/>
      <c r="L30" s="3"/>
      <c r="M30" s="3"/>
      <c r="N30" s="3"/>
      <c r="O30" s="3"/>
      <c r="P30" s="8">
        <f t="shared" si="1"/>
        <v>0</v>
      </c>
    </row>
    <row r="31" spans="1:16" s="41" customFormat="1" ht="12.75" x14ac:dyDescent="0.2">
      <c r="A31" s="39" t="s">
        <v>15</v>
      </c>
      <c r="B31" s="24">
        <v>2556156</v>
      </c>
      <c r="C31" s="24">
        <v>2291941.3199999998</v>
      </c>
      <c r="D31" s="40"/>
      <c r="E31" s="3"/>
      <c r="F31" s="14"/>
      <c r="G31" s="14"/>
      <c r="H31" s="15"/>
      <c r="I31" s="12"/>
      <c r="J31" s="4"/>
      <c r="K31" s="12"/>
      <c r="L31" s="13"/>
      <c r="M31" s="3"/>
      <c r="N31" s="3"/>
      <c r="O31" s="3"/>
      <c r="P31" s="8">
        <f t="shared" si="1"/>
        <v>0</v>
      </c>
    </row>
    <row r="32" spans="1:16" s="41" customFormat="1" ht="12.75" x14ac:dyDescent="0.2">
      <c r="A32" s="39" t="s">
        <v>16</v>
      </c>
      <c r="B32" s="24"/>
      <c r="C32" s="24"/>
      <c r="D32" s="16"/>
      <c r="E32" s="14"/>
      <c r="F32" s="14"/>
      <c r="G32" s="14"/>
      <c r="H32" s="15"/>
      <c r="I32" s="12"/>
      <c r="J32" s="4"/>
      <c r="K32" s="12"/>
      <c r="L32" s="13"/>
      <c r="M32" s="3"/>
      <c r="N32" s="3"/>
      <c r="O32" s="3"/>
      <c r="P32" s="8">
        <f t="shared" si="1"/>
        <v>0</v>
      </c>
    </row>
    <row r="33" spans="1:16" s="27" customFormat="1" ht="15.75" x14ac:dyDescent="0.25">
      <c r="A33" s="33" t="s">
        <v>17</v>
      </c>
      <c r="B33" s="35">
        <f>SUM(B34:B42)</f>
        <v>2466054</v>
      </c>
      <c r="C33" s="35">
        <f t="shared" ref="C33:P33" si="3">SUM(C34:C42)</f>
        <v>2799464.04</v>
      </c>
      <c r="D33" s="35">
        <f t="shared" si="3"/>
        <v>0</v>
      </c>
      <c r="E33" s="35">
        <f t="shared" si="3"/>
        <v>0</v>
      </c>
      <c r="F33" s="35">
        <f t="shared" si="3"/>
        <v>0</v>
      </c>
      <c r="G33" s="35">
        <f t="shared" si="3"/>
        <v>0</v>
      </c>
      <c r="H33" s="35">
        <f t="shared" si="3"/>
        <v>0</v>
      </c>
      <c r="I33" s="35">
        <f t="shared" si="3"/>
        <v>0</v>
      </c>
      <c r="J33" s="35">
        <f t="shared" si="3"/>
        <v>0</v>
      </c>
      <c r="K33" s="35">
        <f t="shared" si="3"/>
        <v>0</v>
      </c>
      <c r="L33" s="35">
        <f t="shared" si="3"/>
        <v>0</v>
      </c>
      <c r="M33" s="35">
        <f t="shared" si="3"/>
        <v>0</v>
      </c>
      <c r="N33" s="35">
        <f t="shared" si="3"/>
        <v>0</v>
      </c>
      <c r="O33" s="35">
        <f t="shared" si="3"/>
        <v>0</v>
      </c>
      <c r="P33" s="35">
        <f t="shared" si="3"/>
        <v>0</v>
      </c>
    </row>
    <row r="34" spans="1:16" s="41" customFormat="1" ht="12.75" x14ac:dyDescent="0.2">
      <c r="A34" s="39" t="s">
        <v>18</v>
      </c>
      <c r="B34" s="24">
        <v>0</v>
      </c>
      <c r="C34" s="24">
        <v>699464.04</v>
      </c>
      <c r="D34" s="10"/>
      <c r="E34" s="14"/>
      <c r="F34" s="15"/>
      <c r="G34" s="14"/>
      <c r="H34" s="15"/>
      <c r="I34" s="12"/>
      <c r="J34" s="4"/>
      <c r="K34" s="12"/>
      <c r="L34" s="13"/>
      <c r="M34" s="3"/>
      <c r="N34" s="3"/>
      <c r="O34" s="3"/>
      <c r="P34" s="8">
        <f t="shared" si="1"/>
        <v>0</v>
      </c>
    </row>
    <row r="35" spans="1:16" s="41" customFormat="1" ht="12.75" x14ac:dyDescent="0.2">
      <c r="A35" s="39" t="s">
        <v>19</v>
      </c>
      <c r="B35" s="24"/>
      <c r="C35" s="24">
        <v>0</v>
      </c>
      <c r="D35" s="16"/>
      <c r="E35" s="14"/>
      <c r="F35" s="14"/>
      <c r="G35" s="14"/>
      <c r="H35" s="14"/>
      <c r="I35" s="12"/>
      <c r="J35" s="4"/>
      <c r="K35" s="12"/>
      <c r="L35" s="3"/>
      <c r="M35" s="3"/>
      <c r="N35" s="3"/>
      <c r="O35" s="3"/>
      <c r="P35" s="8">
        <f t="shared" si="1"/>
        <v>0</v>
      </c>
    </row>
    <row r="36" spans="1:16" s="41" customFormat="1" ht="12.75" x14ac:dyDescent="0.2">
      <c r="A36" s="39" t="s">
        <v>20</v>
      </c>
      <c r="B36" s="3"/>
      <c r="C36" s="3">
        <v>0</v>
      </c>
      <c r="D36" s="16"/>
      <c r="E36" s="14"/>
      <c r="F36" s="14"/>
      <c r="G36" s="14"/>
      <c r="H36" s="14"/>
      <c r="I36" s="12"/>
      <c r="J36" s="4"/>
      <c r="K36" s="12"/>
      <c r="L36" s="13"/>
      <c r="M36" s="3"/>
      <c r="N36" s="3"/>
      <c r="O36" s="3"/>
      <c r="P36" s="8">
        <f t="shared" si="1"/>
        <v>0</v>
      </c>
    </row>
    <row r="37" spans="1:16" s="41" customFormat="1" ht="12.75" x14ac:dyDescent="0.2">
      <c r="A37" s="39" t="s">
        <v>21</v>
      </c>
      <c r="B37" s="24"/>
      <c r="C37" s="24">
        <v>1010000</v>
      </c>
      <c r="D37" s="16"/>
      <c r="E37" s="14"/>
      <c r="F37" s="14"/>
      <c r="G37" s="14"/>
      <c r="H37" s="14"/>
      <c r="I37" s="12"/>
      <c r="J37" s="4"/>
      <c r="K37" s="12"/>
      <c r="L37" s="3"/>
      <c r="M37" s="3"/>
      <c r="N37" s="3"/>
      <c r="O37" s="3"/>
      <c r="P37" s="8">
        <f t="shared" si="1"/>
        <v>0</v>
      </c>
    </row>
    <row r="38" spans="1:16" s="41" customFormat="1" ht="12.75" x14ac:dyDescent="0.2">
      <c r="A38" s="39" t="s">
        <v>22</v>
      </c>
      <c r="B38" s="24"/>
      <c r="C38" s="24">
        <v>0</v>
      </c>
      <c r="D38" s="16"/>
      <c r="E38" s="14"/>
      <c r="F38" s="14"/>
      <c r="G38" s="14"/>
      <c r="H38" s="14"/>
      <c r="I38" s="12"/>
      <c r="J38" s="4"/>
      <c r="K38" s="12"/>
      <c r="L38" s="3"/>
      <c r="M38" s="3"/>
      <c r="N38" s="3"/>
      <c r="O38" s="3"/>
      <c r="P38" s="8">
        <f t="shared" si="1"/>
        <v>0</v>
      </c>
    </row>
    <row r="39" spans="1:16" s="41" customFormat="1" ht="12.75" x14ac:dyDescent="0.2">
      <c r="A39" s="39" t="s">
        <v>23</v>
      </c>
      <c r="B39" s="24"/>
      <c r="C39" s="24">
        <v>0</v>
      </c>
      <c r="D39" s="16"/>
      <c r="E39" s="14"/>
      <c r="F39" s="14"/>
      <c r="G39" s="14"/>
      <c r="H39" s="14"/>
      <c r="I39" s="12"/>
      <c r="J39" s="4"/>
      <c r="K39" s="12"/>
      <c r="L39" s="13"/>
      <c r="M39" s="3"/>
      <c r="N39" s="3"/>
      <c r="O39" s="3"/>
      <c r="P39" s="8">
        <f t="shared" si="1"/>
        <v>0</v>
      </c>
    </row>
    <row r="40" spans="1:16" s="41" customFormat="1" ht="12.75" x14ac:dyDescent="0.2">
      <c r="A40" s="39" t="s">
        <v>24</v>
      </c>
      <c r="B40" s="24">
        <v>969000</v>
      </c>
      <c r="C40" s="24">
        <v>1020000</v>
      </c>
      <c r="D40" s="10"/>
      <c r="E40" s="10"/>
      <c r="F40" s="3"/>
      <c r="G40" s="10"/>
      <c r="H40" s="10"/>
      <c r="I40" s="17"/>
      <c r="J40" s="4"/>
      <c r="K40" s="17"/>
      <c r="L40" s="13"/>
      <c r="M40" s="3"/>
      <c r="N40" s="3"/>
      <c r="O40" s="3"/>
      <c r="P40" s="8">
        <f t="shared" si="1"/>
        <v>0</v>
      </c>
    </row>
    <row r="41" spans="1:16" s="41" customFormat="1" ht="12.75" x14ac:dyDescent="0.2">
      <c r="A41" s="39" t="s">
        <v>25</v>
      </c>
      <c r="B41" s="4"/>
      <c r="C41" s="4"/>
      <c r="D41" s="16"/>
      <c r="E41" s="14"/>
      <c r="F41" s="14"/>
      <c r="G41" s="14"/>
      <c r="H41" s="14"/>
      <c r="I41" s="12"/>
      <c r="J41" s="4"/>
      <c r="K41" s="12"/>
      <c r="L41" s="3"/>
      <c r="M41" s="3"/>
      <c r="N41" s="3"/>
      <c r="O41" s="3"/>
      <c r="P41" s="8">
        <f t="shared" si="1"/>
        <v>0</v>
      </c>
    </row>
    <row r="42" spans="1:16" s="41" customFormat="1" ht="12.75" x14ac:dyDescent="0.2">
      <c r="A42" s="39" t="s">
        <v>26</v>
      </c>
      <c r="B42" s="24">
        <v>1497054</v>
      </c>
      <c r="C42" s="24">
        <v>70000</v>
      </c>
      <c r="D42" s="16"/>
      <c r="E42" s="14"/>
      <c r="F42" s="15"/>
      <c r="G42" s="14"/>
      <c r="H42" s="14"/>
      <c r="I42" s="12"/>
      <c r="J42" s="4"/>
      <c r="K42" s="12"/>
      <c r="L42" s="13"/>
      <c r="M42" s="3"/>
      <c r="N42" s="3"/>
      <c r="O42" s="3"/>
      <c r="P42" s="8">
        <f t="shared" si="1"/>
        <v>0</v>
      </c>
    </row>
    <row r="43" spans="1:16" s="27" customFormat="1" ht="15.75" x14ac:dyDescent="0.25">
      <c r="A43" s="33" t="s">
        <v>27</v>
      </c>
      <c r="B43" s="35">
        <f>+B44</f>
        <v>2607000</v>
      </c>
      <c r="C43" s="35">
        <f t="shared" ref="C43:P43" si="4">+C44</f>
        <v>2000000</v>
      </c>
      <c r="D43" s="35">
        <f t="shared" si="4"/>
        <v>0</v>
      </c>
      <c r="E43" s="35">
        <f t="shared" si="4"/>
        <v>0</v>
      </c>
      <c r="F43" s="35">
        <f t="shared" si="4"/>
        <v>0</v>
      </c>
      <c r="G43" s="35">
        <f t="shared" si="4"/>
        <v>0</v>
      </c>
      <c r="H43" s="35">
        <f t="shared" si="4"/>
        <v>0</v>
      </c>
      <c r="I43" s="35">
        <f t="shared" si="4"/>
        <v>0</v>
      </c>
      <c r="J43" s="35">
        <f t="shared" si="4"/>
        <v>0</v>
      </c>
      <c r="K43" s="35">
        <f t="shared" si="4"/>
        <v>0</v>
      </c>
      <c r="L43" s="35">
        <f t="shared" si="4"/>
        <v>0</v>
      </c>
      <c r="M43" s="35">
        <f t="shared" si="4"/>
        <v>0</v>
      </c>
      <c r="N43" s="35">
        <f t="shared" si="4"/>
        <v>0</v>
      </c>
      <c r="O43" s="35">
        <f t="shared" si="4"/>
        <v>0</v>
      </c>
      <c r="P43" s="35">
        <f t="shared" si="4"/>
        <v>0</v>
      </c>
    </row>
    <row r="44" spans="1:16" s="41" customFormat="1" ht="12.75" x14ac:dyDescent="0.2">
      <c r="A44" s="39" t="s">
        <v>28</v>
      </c>
      <c r="B44" s="24">
        <v>2607000</v>
      </c>
      <c r="C44" s="24">
        <v>2000000</v>
      </c>
      <c r="D44" s="10"/>
      <c r="E44" s="10"/>
      <c r="F44" s="3"/>
      <c r="G44" s="10"/>
      <c r="H44" s="10"/>
      <c r="I44" s="17"/>
      <c r="J44" s="18"/>
      <c r="K44" s="17"/>
      <c r="L44" s="13"/>
      <c r="M44" s="3"/>
      <c r="N44" s="3"/>
      <c r="O44" s="3"/>
      <c r="P44" s="8">
        <f t="shared" si="1"/>
        <v>0</v>
      </c>
    </row>
    <row r="45" spans="1:16" s="27" customFormat="1" ht="15.75" x14ac:dyDescent="0.25">
      <c r="A45" s="33" t="s">
        <v>29</v>
      </c>
      <c r="B45" s="35">
        <f>SUM(B46:B54)</f>
        <v>600000</v>
      </c>
      <c r="C45" s="35">
        <f t="shared" ref="C45:P45" si="5">SUM(C46:C54)</f>
        <v>134358.56</v>
      </c>
      <c r="D45" s="35">
        <f t="shared" si="5"/>
        <v>0</v>
      </c>
      <c r="E45" s="35">
        <f t="shared" si="5"/>
        <v>0</v>
      </c>
      <c r="F45" s="35">
        <f t="shared" si="5"/>
        <v>0</v>
      </c>
      <c r="G45" s="35">
        <f t="shared" si="5"/>
        <v>0</v>
      </c>
      <c r="H45" s="35">
        <f t="shared" si="5"/>
        <v>0</v>
      </c>
      <c r="I45" s="35">
        <f t="shared" si="5"/>
        <v>0</v>
      </c>
      <c r="J45" s="35">
        <f t="shared" si="5"/>
        <v>0</v>
      </c>
      <c r="K45" s="35">
        <f t="shared" si="5"/>
        <v>0</v>
      </c>
      <c r="L45" s="35">
        <f t="shared" si="5"/>
        <v>0</v>
      </c>
      <c r="M45" s="35">
        <f t="shared" si="5"/>
        <v>0</v>
      </c>
      <c r="N45" s="35">
        <f t="shared" si="5"/>
        <v>0</v>
      </c>
      <c r="O45" s="35">
        <f t="shared" si="5"/>
        <v>0</v>
      </c>
      <c r="P45" s="35">
        <f t="shared" si="5"/>
        <v>0</v>
      </c>
    </row>
    <row r="46" spans="1:16" s="41" customFormat="1" ht="12.75" x14ac:dyDescent="0.2">
      <c r="A46" s="39" t="s">
        <v>30</v>
      </c>
      <c r="B46" s="24">
        <v>600000</v>
      </c>
      <c r="C46" s="24">
        <v>134358.56</v>
      </c>
      <c r="D46" s="16"/>
      <c r="E46" s="14"/>
      <c r="F46" s="15"/>
      <c r="G46" s="14"/>
      <c r="H46" s="14"/>
      <c r="I46" s="12"/>
      <c r="J46" s="3"/>
      <c r="K46" s="12"/>
      <c r="L46" s="4"/>
      <c r="M46" s="3"/>
      <c r="N46" s="3"/>
      <c r="O46" s="3"/>
      <c r="P46" s="8">
        <f t="shared" si="1"/>
        <v>0</v>
      </c>
    </row>
    <row r="47" spans="1:16" s="41" customFormat="1" ht="12.75" x14ac:dyDescent="0.2">
      <c r="A47" s="39" t="s">
        <v>31</v>
      </c>
      <c r="B47" s="24"/>
      <c r="C47" s="24"/>
      <c r="D47" s="16"/>
      <c r="E47" s="14"/>
      <c r="F47" s="14"/>
      <c r="G47" s="14"/>
      <c r="H47" s="14"/>
      <c r="I47" s="14"/>
      <c r="J47" s="3"/>
      <c r="K47" s="12"/>
      <c r="L47" s="4"/>
      <c r="M47" s="3"/>
      <c r="N47" s="3"/>
      <c r="O47" s="3"/>
      <c r="P47" s="8">
        <f t="shared" si="1"/>
        <v>0</v>
      </c>
    </row>
    <row r="48" spans="1:16" s="41" customFormat="1" ht="12.75" x14ac:dyDescent="0.2">
      <c r="A48" s="39" t="s">
        <v>32</v>
      </c>
      <c r="B48" s="7"/>
      <c r="C48" s="7"/>
      <c r="D48" s="16"/>
      <c r="E48" s="14"/>
      <c r="F48" s="14"/>
      <c r="G48" s="14"/>
      <c r="H48" s="14"/>
      <c r="I48" s="10"/>
      <c r="J48" s="3"/>
      <c r="K48" s="12"/>
      <c r="L48" s="4"/>
      <c r="M48" s="3"/>
      <c r="N48" s="3"/>
      <c r="O48" s="3"/>
      <c r="P48" s="8">
        <f t="shared" si="1"/>
        <v>0</v>
      </c>
    </row>
    <row r="49" spans="1:16" s="41" customFormat="1" ht="12.75" x14ac:dyDescent="0.2">
      <c r="A49" s="39" t="s">
        <v>33</v>
      </c>
      <c r="B49" s="24"/>
      <c r="C49" s="24"/>
      <c r="D49" s="16"/>
      <c r="E49" s="14"/>
      <c r="F49" s="14"/>
      <c r="G49" s="14"/>
      <c r="H49" s="14"/>
      <c r="I49" s="12"/>
      <c r="J49" s="3"/>
      <c r="K49" s="12"/>
      <c r="L49" s="4"/>
      <c r="M49" s="3"/>
      <c r="N49" s="3"/>
      <c r="O49" s="3"/>
      <c r="P49" s="8">
        <f t="shared" si="1"/>
        <v>0</v>
      </c>
    </row>
    <row r="50" spans="1:16" s="41" customFormat="1" ht="12.75" x14ac:dyDescent="0.2">
      <c r="A50" s="39" t="s">
        <v>34</v>
      </c>
      <c r="B50" s="24"/>
      <c r="C50" s="24"/>
      <c r="D50" s="16"/>
      <c r="E50" s="14"/>
      <c r="F50" s="14"/>
      <c r="G50" s="14"/>
      <c r="H50" s="14"/>
      <c r="I50" s="12"/>
      <c r="J50" s="4"/>
      <c r="K50" s="4"/>
      <c r="L50" s="13"/>
      <c r="M50" s="3"/>
      <c r="N50" s="3"/>
      <c r="O50" s="3"/>
      <c r="P50" s="8">
        <f t="shared" si="1"/>
        <v>0</v>
      </c>
    </row>
    <row r="51" spans="1:16" s="41" customFormat="1" ht="12.75" x14ac:dyDescent="0.2">
      <c r="A51" s="39" t="s">
        <v>35</v>
      </c>
      <c r="B51" s="24"/>
      <c r="C51" s="24"/>
      <c r="D51" s="16"/>
      <c r="E51" s="14"/>
      <c r="F51" s="14"/>
      <c r="G51" s="14"/>
      <c r="H51" s="14"/>
      <c r="I51" s="12"/>
      <c r="J51" s="3"/>
      <c r="K51" s="4"/>
      <c r="L51" s="13"/>
      <c r="M51" s="3"/>
      <c r="N51" s="3"/>
      <c r="O51" s="3"/>
      <c r="P51" s="8">
        <f t="shared" si="1"/>
        <v>0</v>
      </c>
    </row>
    <row r="52" spans="1:16" s="41" customFormat="1" ht="12.75" x14ac:dyDescent="0.2">
      <c r="A52" s="39" t="s">
        <v>36</v>
      </c>
      <c r="B52" s="7"/>
      <c r="C52" s="7"/>
      <c r="D52" s="3"/>
      <c r="E52" s="3"/>
      <c r="F52" s="3">
        <v>0</v>
      </c>
      <c r="G52" s="3"/>
      <c r="H52" s="3"/>
      <c r="I52" s="3"/>
      <c r="J52" s="4"/>
      <c r="K52" s="4"/>
      <c r="L52" s="4"/>
      <c r="M52" s="3"/>
      <c r="N52" s="3"/>
      <c r="O52" s="3"/>
      <c r="P52" s="8">
        <f t="shared" si="1"/>
        <v>0</v>
      </c>
    </row>
    <row r="53" spans="1:16" s="41" customFormat="1" ht="12.75" x14ac:dyDescent="0.2">
      <c r="A53" s="39" t="s">
        <v>37</v>
      </c>
      <c r="B53" s="24"/>
      <c r="C53" s="24"/>
      <c r="D53" s="3"/>
      <c r="E53" s="4"/>
      <c r="F53" s="3">
        <v>0</v>
      </c>
      <c r="G53" s="3"/>
      <c r="H53" s="3"/>
      <c r="I53" s="3"/>
      <c r="J53" s="4"/>
      <c r="K53" s="4"/>
      <c r="L53" s="4"/>
      <c r="M53" s="3"/>
      <c r="N53" s="3"/>
      <c r="O53" s="3"/>
      <c r="P53" s="8">
        <f t="shared" si="1"/>
        <v>0</v>
      </c>
    </row>
    <row r="54" spans="1:16" s="41" customFormat="1" ht="12.75" x14ac:dyDescent="0.2">
      <c r="A54" s="39" t="s">
        <v>38</v>
      </c>
      <c r="B54" s="9"/>
      <c r="C54" s="4"/>
      <c r="D54" s="3"/>
      <c r="E54" s="3"/>
      <c r="F54" s="3">
        <v>0</v>
      </c>
      <c r="G54" s="3"/>
      <c r="H54" s="3"/>
      <c r="I54" s="3"/>
      <c r="J54" s="3"/>
      <c r="K54" s="4"/>
      <c r="L54" s="4"/>
      <c r="M54" s="3"/>
      <c r="N54" s="3"/>
      <c r="O54" s="3"/>
      <c r="P54" s="8">
        <f t="shared" si="1"/>
        <v>0</v>
      </c>
    </row>
    <row r="55" spans="1:16" s="27" customFormat="1" ht="15.75" x14ac:dyDescent="0.25">
      <c r="A55" s="33" t="s">
        <v>39</v>
      </c>
      <c r="B55" s="35">
        <f>SUM(B56:B59)</f>
        <v>0</v>
      </c>
      <c r="C55" s="35">
        <f t="shared" ref="C55:P55" si="6">SUM(C56:C59)</f>
        <v>0</v>
      </c>
      <c r="D55" s="35">
        <f t="shared" si="6"/>
        <v>0</v>
      </c>
      <c r="E55" s="35">
        <f t="shared" si="6"/>
        <v>0</v>
      </c>
      <c r="F55" s="35">
        <f t="shared" si="6"/>
        <v>0</v>
      </c>
      <c r="G55" s="35">
        <f t="shared" si="6"/>
        <v>0</v>
      </c>
      <c r="H55" s="35">
        <f t="shared" si="6"/>
        <v>0</v>
      </c>
      <c r="I55" s="35">
        <f t="shared" si="6"/>
        <v>0</v>
      </c>
      <c r="J55" s="35">
        <f t="shared" si="6"/>
        <v>0</v>
      </c>
      <c r="K55" s="35">
        <f t="shared" si="6"/>
        <v>0</v>
      </c>
      <c r="L55" s="35">
        <f t="shared" si="6"/>
        <v>0</v>
      </c>
      <c r="M55" s="35">
        <f t="shared" si="6"/>
        <v>0</v>
      </c>
      <c r="N55" s="35">
        <f t="shared" si="6"/>
        <v>0</v>
      </c>
      <c r="O55" s="35">
        <f t="shared" si="6"/>
        <v>0</v>
      </c>
      <c r="P55" s="35">
        <f t="shared" si="6"/>
        <v>0</v>
      </c>
    </row>
    <row r="56" spans="1:16" s="41" customFormat="1" ht="12.75" x14ac:dyDescent="0.2">
      <c r="A56" s="39" t="s">
        <v>40</v>
      </c>
      <c r="B56" s="9">
        <v>0</v>
      </c>
      <c r="C56" s="4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8">
        <f t="shared" si="1"/>
        <v>0</v>
      </c>
    </row>
    <row r="57" spans="1:16" s="41" customFormat="1" ht="12.75" x14ac:dyDescent="0.2">
      <c r="A57" s="39" t="s">
        <v>41</v>
      </c>
      <c r="B57" s="9"/>
      <c r="C57" s="4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8">
        <f t="shared" si="1"/>
        <v>0</v>
      </c>
    </row>
    <row r="58" spans="1:16" s="41" customFormat="1" ht="12.75" x14ac:dyDescent="0.2">
      <c r="A58" s="39" t="s">
        <v>42</v>
      </c>
      <c r="B58" s="9"/>
      <c r="C58" s="4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8">
        <f t="shared" si="1"/>
        <v>0</v>
      </c>
    </row>
    <row r="59" spans="1:16" s="41" customFormat="1" ht="25.5" x14ac:dyDescent="0.2">
      <c r="A59" s="42" t="s">
        <v>43</v>
      </c>
      <c r="B59" s="9"/>
      <c r="C59" s="4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8">
        <f t="shared" si="1"/>
        <v>0</v>
      </c>
    </row>
    <row r="60" spans="1:16" s="38" customFormat="1" ht="15.75" x14ac:dyDescent="0.25">
      <c r="A60" s="36" t="s">
        <v>44</v>
      </c>
      <c r="B60" s="37">
        <f>+B55+B45+B43+B33+B23+B17</f>
        <v>15396624</v>
      </c>
      <c r="C60" s="37">
        <f t="shared" ref="C60:P60" si="7">+C55+C45+C43+C33+C23+C17</f>
        <v>15396624</v>
      </c>
      <c r="D60" s="37">
        <f t="shared" si="7"/>
        <v>349883.3</v>
      </c>
      <c r="E60" s="37">
        <f t="shared" si="7"/>
        <v>0</v>
      </c>
      <c r="F60" s="37">
        <f t="shared" si="7"/>
        <v>0</v>
      </c>
      <c r="G60" s="37">
        <f t="shared" si="7"/>
        <v>0</v>
      </c>
      <c r="H60" s="37">
        <f t="shared" si="7"/>
        <v>0</v>
      </c>
      <c r="I60" s="37">
        <f t="shared" si="7"/>
        <v>0</v>
      </c>
      <c r="J60" s="37">
        <f t="shared" si="7"/>
        <v>0</v>
      </c>
      <c r="K60" s="37">
        <f t="shared" si="7"/>
        <v>0</v>
      </c>
      <c r="L60" s="37">
        <f t="shared" si="7"/>
        <v>0</v>
      </c>
      <c r="M60" s="37">
        <f t="shared" si="7"/>
        <v>0</v>
      </c>
      <c r="N60" s="37">
        <f t="shared" si="7"/>
        <v>0</v>
      </c>
      <c r="O60" s="37">
        <f t="shared" si="7"/>
        <v>0</v>
      </c>
      <c r="P60" s="37">
        <f t="shared" si="7"/>
        <v>349883.3</v>
      </c>
    </row>
    <row r="61" spans="1:16" x14ac:dyDescent="0.25">
      <c r="B61" s="21"/>
      <c r="C61" s="21"/>
      <c r="G61" s="22"/>
    </row>
    <row r="62" spans="1:16" x14ac:dyDescent="0.25">
      <c r="B62" s="21"/>
      <c r="C62" s="21"/>
    </row>
    <row r="63" spans="1:16" x14ac:dyDescent="0.25">
      <c r="B63" s="21"/>
      <c r="C63" s="25"/>
    </row>
    <row r="64" spans="1:16" x14ac:dyDescent="0.25">
      <c r="B64" s="21"/>
      <c r="C64" s="25"/>
    </row>
    <row r="65" spans="1:6" x14ac:dyDescent="0.25">
      <c r="B65" s="21"/>
      <c r="C65" s="25"/>
    </row>
    <row r="67" spans="1:6" ht="15" customHeight="1" x14ac:dyDescent="0.25">
      <c r="A67" s="51" t="s">
        <v>61</v>
      </c>
      <c r="B67" s="51"/>
      <c r="C67" s="26"/>
    </row>
    <row r="68" spans="1:6" ht="15" customHeight="1" x14ac:dyDescent="0.25">
      <c r="A68" s="51" t="s">
        <v>65</v>
      </c>
      <c r="B68" s="51"/>
    </row>
    <row r="69" spans="1:6" ht="66.75" customHeight="1" x14ac:dyDescent="0.25">
      <c r="A69" s="51" t="s">
        <v>62</v>
      </c>
      <c r="B69" s="51"/>
      <c r="D69" s="44"/>
      <c r="E69" s="44"/>
      <c r="F69" s="44"/>
    </row>
    <row r="70" spans="1:6" x14ac:dyDescent="0.25">
      <c r="D70" s="44"/>
      <c r="E70" s="44"/>
      <c r="F70" s="44"/>
    </row>
  </sheetData>
  <mergeCells count="16">
    <mergeCell ref="A10:P10"/>
    <mergeCell ref="D70:F70"/>
    <mergeCell ref="A6:P6"/>
    <mergeCell ref="A14:A15"/>
    <mergeCell ref="B14:B15"/>
    <mergeCell ref="C14:C15"/>
    <mergeCell ref="A7:P7"/>
    <mergeCell ref="A8:P8"/>
    <mergeCell ref="A68:B68"/>
    <mergeCell ref="A69:B69"/>
    <mergeCell ref="D14:P14"/>
    <mergeCell ref="A67:B67"/>
    <mergeCell ref="D69:F69"/>
    <mergeCell ref="A9:P9"/>
    <mergeCell ref="A11:P11"/>
    <mergeCell ref="A12:P12"/>
  </mergeCells>
  <pageMargins left="0.23622047244094491" right="0.43307086614173229" top="0.35433070866141736" bottom="0.35433070866141736" header="0.31496062992125984" footer="0.31496062992125984"/>
  <pageSetup paperSize="5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P2 Presupuesto Aprobado-Ejec 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LA ROMANA</cp:lastModifiedBy>
  <cp:lastPrinted>2024-06-20T14:03:50Z</cp:lastPrinted>
  <dcterms:created xsi:type="dcterms:W3CDTF">2021-07-29T18:58:50Z</dcterms:created>
  <dcterms:modified xsi:type="dcterms:W3CDTF">2024-06-20T18:59:43Z</dcterms:modified>
</cp:coreProperties>
</file>